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<sst xmlns="http://schemas.openxmlformats.org/spreadsheetml/2006/main" count="67" uniqueCount="67">
  <si>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</si>
  <si>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</si>
  <si>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</si>
  <si>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</si>
  <si>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</si>
  <si>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</si>
  <si>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</si>
  <si>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</si>
  <si>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</si>
  <si>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</si>
  <si>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</si>
  <si>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</si>
  <si>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</si>
  <si>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</si>
  <si>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</si>
  <si>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</si>
  <si>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</si>
  <si>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</si>
  <si>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</si>
  <si>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</si>
  <si>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</si>
  <si>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</si>
  <si>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</si>
  <si>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</si>
  <si>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</si>
  <si>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</si>
  <si>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</si>
  <si>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</si>
  <si>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</si>
  <si>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</si>
  <si>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</si>
  <si>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</si>
  <si>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</si>
  <si>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</si>
  <si>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</si>
  <si>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</si>
  <si>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</si>
  <si>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</si>
  <si>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</si>
  <si>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</si>
  <si>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</si>
  <si>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</si>
  <si>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</si>
  <si>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</si>
  <si>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</si>
  <si>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</si>
  <si>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</si>
  <si>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</si>
  <si>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</si>
  <si>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</si>
  <si>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</si>
  <si>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</si>
  <si>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</si>
  <si>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</si>
  <si>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</si>
  <si>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</si>
  <si>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</si>
  <si>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</si>
  <si>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</si>
  <si>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</si>
  <si>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</si>
  <si>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</si>
  <si>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</si>
  <si>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</si>
  <si>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</si>
  <si>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</si>
  <si>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21.03.2017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</si>
</sst>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4">
      <selection activeCell="F12" sqref="F12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6" t="s">
        <v>17</v>
      </c>
      <c r="B2" s="56"/>
      <c r="C2" s="56"/>
      <c r="D2" s="56"/>
      <c r="E2" s="56"/>
    </row>
    <row r="3" spans="1:5" s="7" customFormat="1" ht="48" customHeight="1">
      <c r="A3" s="59" t="s">
        <v>39</v>
      </c>
      <c r="B3" s="59"/>
      <c r="C3" s="59"/>
      <c r="D3" s="59"/>
      <c r="E3" s="59"/>
    </row>
    <row r="4" spans="3:5" ht="17.25">
      <c r="C4" s="6"/>
      <c r="E4" s="5"/>
    </row>
    <row r="5" spans="1:7" ht="19.5" customHeight="1">
      <c r="A5" s="60" t="s">
        <v>0</v>
      </c>
      <c r="B5" s="61" t="s">
        <v>1</v>
      </c>
      <c r="C5" s="60" t="s">
        <v>18</v>
      </c>
      <c r="D5" s="62" t="s">
        <v>2</v>
      </c>
      <c r="E5" s="63" t="s">
        <v>19</v>
      </c>
      <c r="F5" s="57" t="s">
        <v>66</v>
      </c>
      <c r="G5" s="57" t="s">
        <v>51</v>
      </c>
    </row>
    <row r="6" spans="1:7" ht="26.25" customHeight="1">
      <c r="A6" s="60"/>
      <c r="B6" s="61"/>
      <c r="C6" s="60"/>
      <c r="D6" s="62"/>
      <c r="E6" s="63"/>
      <c r="F6" s="58"/>
      <c r="G6" s="58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247961.24</v>
      </c>
      <c r="G8" s="46">
        <f>F8/E8*100</f>
        <v>4.059946623004502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f>14327.8+8233.44</f>
        <v>22561.239999999998</v>
      </c>
      <c r="G9" s="47">
        <f aca="true" t="shared" si="0" ref="G9:G32">F9/E9*100</f>
        <v>25.349707865168536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8">
        <f>63500+123500+38400</f>
        <v>225400</v>
      </c>
      <c r="G11" s="47">
        <f t="shared" si="0"/>
        <v>4.7253668763102725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52</v>
      </c>
      <c r="B14" s="49"/>
      <c r="C14" s="50" t="s">
        <v>53</v>
      </c>
      <c r="D14" s="51"/>
      <c r="E14" s="19">
        <v>50000</v>
      </c>
      <c r="F14" s="48"/>
      <c r="G14" s="47">
        <f t="shared" si="0"/>
        <v>0</v>
      </c>
    </row>
    <row r="15" spans="1:7" ht="18">
      <c r="A15" s="39" t="s">
        <v>54</v>
      </c>
      <c r="B15" s="49"/>
      <c r="C15" s="50" t="s">
        <v>55</v>
      </c>
      <c r="D15" s="51"/>
      <c r="E15" s="19">
        <v>50000</v>
      </c>
      <c r="F15" s="48"/>
      <c r="G15" s="47">
        <f t="shared" si="0"/>
        <v>0</v>
      </c>
    </row>
    <row r="16" spans="1:7" ht="18">
      <c r="A16" s="39" t="s">
        <v>56</v>
      </c>
      <c r="B16" s="49"/>
      <c r="C16" s="50" t="s">
        <v>57</v>
      </c>
      <c r="D16" s="51"/>
      <c r="E16" s="19">
        <v>50000</v>
      </c>
      <c r="F16" s="48"/>
      <c r="G16" s="47">
        <f t="shared" si="0"/>
        <v>0</v>
      </c>
    </row>
    <row r="17" spans="1:7" ht="18.75" customHeight="1">
      <c r="A17" s="39" t="s">
        <v>58</v>
      </c>
      <c r="B17" s="49"/>
      <c r="C17" s="50" t="s">
        <v>59</v>
      </c>
      <c r="D17" s="51"/>
      <c r="E17" s="19">
        <v>50000</v>
      </c>
      <c r="F17" s="48"/>
      <c r="G17" s="47">
        <f t="shared" si="0"/>
        <v>0</v>
      </c>
    </row>
    <row r="18" spans="1:7" ht="36">
      <c r="A18" s="39" t="s">
        <v>60</v>
      </c>
      <c r="B18" s="49"/>
      <c r="C18" s="50" t="s">
        <v>61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62</v>
      </c>
      <c r="B19" s="49"/>
      <c r="C19" s="50" t="s">
        <v>63</v>
      </c>
      <c r="D19" s="51"/>
      <c r="E19" s="19">
        <v>50000</v>
      </c>
      <c r="F19" s="48"/>
      <c r="G19" s="47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46925</v>
      </c>
      <c r="G20" s="46">
        <f t="shared" si="0"/>
        <v>3.0274193548387096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55"/>
      <c r="G21" s="47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8">
        <f>19025+27900</f>
        <v>46925</v>
      </c>
      <c r="G22" s="47">
        <f t="shared" si="0"/>
        <v>23.4625</v>
      </c>
    </row>
    <row r="23" spans="1:7" ht="36" customHeight="1">
      <c r="A23" s="39" t="s">
        <v>64</v>
      </c>
      <c r="B23" s="49"/>
      <c r="C23" s="52" t="s">
        <v>65</v>
      </c>
      <c r="D23" s="51"/>
      <c r="E23" s="53">
        <v>1200000</v>
      </c>
      <c r="F23" s="55"/>
      <c r="G23" s="47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10000</v>
      </c>
      <c r="G24" s="46">
        <f t="shared" si="0"/>
        <v>33.33333333333333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8"/>
      <c r="G25" s="47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8">
        <v>10000</v>
      </c>
      <c r="G26" s="47">
        <f t="shared" si="0"/>
        <v>100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8"/>
      <c r="G27" s="47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6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8"/>
      <c r="G29" s="47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8"/>
      <c r="G30" s="47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8"/>
      <c r="G31" s="47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5">
        <f>SUM(E24+E28+E20+E8)</f>
        <v>8400000</v>
      </c>
      <c r="F32" s="45">
        <f>SUM(F24+F28+F20+F8)</f>
        <v>304886.24</v>
      </c>
      <c r="G32" s="46">
        <f t="shared" si="0"/>
        <v>3.629598095238095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2017-03-21T06:11:46Z</dcterms:modified>
  <cp:category/>
  <cp:version/>
  <cp:contentType/>
  <cp:contentStatus/>
</cp:coreProperties>
</file>